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ttui\web\Novetats\"/>
    </mc:Choice>
  </mc:AlternateContent>
  <xr:revisionPtr revIDLastSave="0" documentId="8_{ED0E97D6-D93A-40E2-B8D0-CD5FCA804CE4}" xr6:coauthVersionLast="47" xr6:coauthVersionMax="47" xr10:uidLastSave="{00000000-0000-0000-0000-000000000000}"/>
  <bookViews>
    <workbookView xWindow="-120" yWindow="-120" windowWidth="29040" windowHeight="15840" xr2:uid="{897639BF-E1D8-49B1-A697-1A2800790641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D7" i="1" l="1"/>
  <c r="F7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38" i="1"/>
  <c r="F38" i="1" s="1"/>
  <c r="D37" i="1"/>
  <c r="F37" i="1" s="1"/>
  <c r="D36" i="1"/>
  <c r="F36" i="1" s="1"/>
  <c r="D35" i="1"/>
  <c r="F35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8" i="1"/>
  <c r="F8" i="1" s="1"/>
  <c r="D53" i="1" l="1"/>
</calcChain>
</file>

<file path=xl/sharedStrings.xml><?xml version="1.0" encoding="utf-8"?>
<sst xmlns="http://schemas.openxmlformats.org/spreadsheetml/2006/main" count="11" uniqueCount="11">
  <si>
    <t xml:space="preserve">  Subtotal en euros</t>
  </si>
  <si>
    <t xml:space="preserve">  TOTAL (€) *</t>
  </si>
  <si>
    <r>
      <rPr>
        <b/>
        <sz val="13"/>
        <rFont val="Calibri"/>
        <family val="2"/>
        <scheme val="minor"/>
      </rPr>
      <t>PERSONAL ANTIC BECARI</t>
    </r>
    <r>
      <rPr>
        <b/>
        <sz val="13"/>
        <color rgb="FFC1001C"/>
        <rFont val="Calibri"/>
        <family val="2"/>
        <scheme val="minor"/>
      </rPr>
      <t xml:space="preserve">
Càlcul de cotitzacions
Conveni especial
(BOE 01-08-2024)</t>
    </r>
  </si>
  <si>
    <t>ANY</t>
  </si>
  <si>
    <t>QUOTA €</t>
  </si>
  <si>
    <t>Contingències 28,30 % (€)</t>
  </si>
  <si>
    <t>MESOS A COTITZAR</t>
  </si>
  <si>
    <t>Subtotal de l'any (€)</t>
  </si>
  <si>
    <t xml:space="preserve">  Coeficient reductor</t>
  </si>
  <si>
    <r>
      <t>*</t>
    </r>
    <r>
      <rPr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El resultat és merament orientatiu i no té validesa legal.</t>
    </r>
  </si>
  <si>
    <r>
      <t xml:space="preserve">Per a calcular la quantitat a pagar cal anotar, en la columna </t>
    </r>
    <r>
      <rPr>
        <b/>
        <sz val="12"/>
        <color rgb="FFC1001C"/>
        <rFont val="Calibri"/>
        <family val="2"/>
        <scheme val="minor"/>
      </rPr>
      <t>MESOS A COTITZAR</t>
    </r>
    <r>
      <rPr>
        <b/>
        <sz val="12"/>
        <color theme="1"/>
        <rFont val="Calibri"/>
        <family val="2"/>
        <scheme val="minor"/>
      </rPr>
      <t xml:space="preserve"> i en la fila de l'</t>
    </r>
    <r>
      <rPr>
        <b/>
        <sz val="12"/>
        <color rgb="FFC1001C"/>
        <rFont val="Calibri"/>
        <family val="2"/>
        <scheme val="minor"/>
      </rPr>
      <t>ANY</t>
    </r>
    <r>
      <rPr>
        <b/>
        <sz val="12"/>
        <color theme="1"/>
        <rFont val="Calibri"/>
        <family val="2"/>
        <scheme val="minor"/>
      </rPr>
      <t xml:space="preserve"> que corresponga, el nombre de mesos que es vol recuperar.
El resultat apareixerà en la casella </t>
    </r>
    <r>
      <rPr>
        <b/>
        <sz val="12"/>
        <color rgb="FFC1001C"/>
        <rFont val="Calibri"/>
        <family val="2"/>
        <scheme val="minor"/>
      </rPr>
      <t>TOTAL (€)</t>
    </r>
    <r>
      <rPr>
        <b/>
        <sz val="12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</si>
</sst>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1001C"/>
      <name val="Calibri"/>
      <family val="2"/>
      <scheme val="minor"/>
    </font>
    <font>
      <b/>
      <sz val="11"/>
      <color rgb="FFC1001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C1001C"/>
      <name val="Calibri"/>
      <family val="2"/>
      <scheme val="minor"/>
    </font>
    <font>
      <b/>
      <sz val="13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B9B9"/>
        <bgColor indexed="64"/>
      </patternFill>
    </fill>
  </fills>
  <borders count="24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/>
      <diagonal/>
    </border>
    <border>
      <left style="thin">
        <color theme="2" tint="-9.9948118533890809E-2"/>
      </left>
      <right/>
      <top/>
      <bottom/>
      <diagonal/>
    </border>
    <border>
      <left style="thick">
        <color rgb="FFC1001C"/>
      </left>
      <right/>
      <top/>
      <bottom/>
      <diagonal/>
    </border>
    <border>
      <left style="thin">
        <color theme="2" tint="-9.9948118533890809E-2"/>
      </left>
      <right style="thick">
        <color rgb="FFC1001C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ck">
        <color rgb="FFC1001C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rgb="FFC1001C"/>
      </right>
      <top/>
      <bottom/>
      <diagonal/>
    </border>
    <border>
      <left style="thick">
        <color rgb="FFC1001C"/>
      </left>
      <right style="thin">
        <color theme="2" tint="-9.9948118533890809E-2"/>
      </right>
      <top style="thin">
        <color theme="2" tint="-9.9948118533890809E-2"/>
      </top>
      <bottom style="thick">
        <color rgb="FFC1001C"/>
      </bottom>
      <diagonal/>
    </border>
    <border>
      <left style="thin">
        <color theme="2" tint="-9.9948118533890809E-2"/>
      </left>
      <right/>
      <top/>
      <bottom style="thick">
        <color rgb="FFC1001C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ck">
        <color rgb="FFC1001C"/>
      </bottom>
      <diagonal/>
    </border>
    <border>
      <left/>
      <right/>
      <top/>
      <bottom style="thick">
        <color rgb="FFC1001C"/>
      </bottom>
      <diagonal/>
    </border>
    <border>
      <left style="thin">
        <color theme="2" tint="-9.9948118533890809E-2"/>
      </left>
      <right style="thick">
        <color rgb="FFC1001C"/>
      </right>
      <top/>
      <bottom style="thick">
        <color rgb="FFC1001C"/>
      </bottom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 style="thin">
        <color theme="2" tint="-9.9948118533890809E-2"/>
      </left>
      <right style="thick">
        <color rgb="FFC1001C"/>
      </right>
      <top/>
      <bottom style="thin">
        <color theme="2" tint="-9.9948118533890809E-2"/>
      </bottom>
      <diagonal/>
    </border>
    <border>
      <left style="thick">
        <color rgb="FFC1001C"/>
      </left>
      <right style="thin">
        <color theme="2" tint="-9.9948118533890809E-2"/>
      </right>
      <top style="thick">
        <color rgb="FFC1001C"/>
      </top>
      <bottom style="thick">
        <color rgb="FFC1001C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ck">
        <color rgb="FFC1001C"/>
      </top>
      <bottom style="thick">
        <color rgb="FFC1001C"/>
      </bottom>
      <diagonal/>
    </border>
    <border>
      <left style="thin">
        <color theme="2" tint="-9.9948118533890809E-2"/>
      </left>
      <right style="thick">
        <color rgb="FFC1001C"/>
      </right>
      <top style="thick">
        <color rgb="FFC1001C"/>
      </top>
      <bottom style="thick">
        <color rgb="FFC1001C"/>
      </bottom>
      <diagonal/>
    </border>
    <border>
      <left style="thick">
        <color rgb="FFC1001C"/>
      </left>
      <right/>
      <top style="thick">
        <color rgb="FFC1001C"/>
      </top>
      <bottom/>
      <diagonal/>
    </border>
    <border>
      <left/>
      <right/>
      <top style="thick">
        <color rgb="FFC1001C"/>
      </top>
      <bottom/>
      <diagonal/>
    </border>
    <border>
      <left/>
      <right style="thick">
        <color rgb="FFC1001C"/>
      </right>
      <top style="thick">
        <color rgb="FFC1001C"/>
      </top>
      <bottom/>
      <diagonal/>
    </border>
    <border>
      <left/>
      <right style="thick">
        <color rgb="FFC1001C"/>
      </right>
      <top/>
      <bottom/>
      <diagonal/>
    </border>
    <border>
      <left style="thick">
        <color rgb="FFC1001C"/>
      </left>
      <right/>
      <top/>
      <bottom style="thick">
        <color rgb="FFC1001C"/>
      </bottom>
      <diagonal/>
    </border>
    <border>
      <left/>
      <right style="thick">
        <color rgb="FFC1001C"/>
      </right>
      <top/>
      <bottom style="thick">
        <color rgb="FFC1001C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4" fontId="0" fillId="3" borderId="3" xfId="0" applyNumberFormat="1" applyFill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0" fontId="4" fillId="0" borderId="19" xfId="0" applyFont="1" applyBorder="1"/>
    <xf numFmtId="4" fontId="5" fillId="0" borderId="20" xfId="0" applyNumberFormat="1" applyFont="1" applyBorder="1"/>
    <xf numFmtId="0" fontId="4" fillId="0" borderId="0" xfId="0" applyFont="1" applyBorder="1"/>
    <xf numFmtId="0" fontId="1" fillId="0" borderId="4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0" borderId="14" xfId="0" applyNumberFormat="1" applyFont="1" applyBorder="1"/>
    <xf numFmtId="4" fontId="1" fillId="3" borderId="5" xfId="0" applyNumberFormat="1" applyFont="1" applyFill="1" applyBorder="1"/>
    <xf numFmtId="4" fontId="1" fillId="0" borderId="5" xfId="0" applyNumberFormat="1" applyFont="1" applyBorder="1"/>
    <xf numFmtId="4" fontId="1" fillId="0" borderId="7" xfId="0" applyNumberFormat="1" applyFont="1" applyFill="1" applyBorder="1"/>
    <xf numFmtId="4" fontId="1" fillId="3" borderId="7" xfId="0" applyNumberFormat="1" applyFont="1" applyFill="1" applyBorder="1"/>
    <xf numFmtId="4" fontId="1" fillId="0" borderId="12" xfId="0" applyNumberFormat="1" applyFont="1" applyFill="1" applyBorder="1"/>
    <xf numFmtId="0" fontId="8" fillId="0" borderId="22" xfId="0" applyFont="1" applyBorder="1"/>
    <xf numFmtId="0" fontId="8" fillId="0" borderId="11" xfId="0" applyFont="1" applyBorder="1"/>
    <xf numFmtId="0" fontId="6" fillId="0" borderId="18" xfId="0" applyFont="1" applyBorder="1"/>
    <xf numFmtId="0" fontId="6" fillId="0" borderId="4" xfId="0" applyFont="1" applyBorder="1"/>
    <xf numFmtId="4" fontId="5" fillId="0" borderId="21" xfId="0" applyNumberFormat="1" applyFont="1" applyBorder="1"/>
    <xf numFmtId="4" fontId="7" fillId="0" borderId="23" xfId="0" applyNumberFormat="1" applyFont="1" applyBorder="1"/>
    <xf numFmtId="0" fontId="0" fillId="0" borderId="0" xfId="0" applyAlignment="1"/>
    <xf numFmtId="0" fontId="0" fillId="0" borderId="0" xfId="0" applyBorder="1"/>
    <xf numFmtId="0" fontId="0" fillId="2" borderId="0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001C"/>
      <color rgb="FFFFB9B9"/>
      <color rgb="FFC1FF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302531</xdr:colOff>
      <xdr:row>0</xdr:row>
      <xdr:rowOff>70227</xdr:rowOff>
    </xdr:from>
    <xdr:to>
      <xdr:col>2</xdr:col>
      <xdr:colOff>906970</xdr:colOff>
      <xdr:row>2</xdr:row>
      <xdr:rowOff>166692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013BCF8F-ED05-429A-B991-DDCD83F34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31" y="70227"/>
          <a:ext cx="2041127" cy="1136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7FD54-E5BD-4686-9EB7-A588ECE9889C}">
  <sheetPr>
    <pageSetUpPr fitToPage="1"/>
  </sheetPr>
  <dimension ref="A1:Q57"/>
  <sheetViews>
    <sheetView tabSelected="1" topLeftCell="A34" zoomScale="130" zoomScaleNormal="130" workbookViewId="0">
      <selection activeCell="D55" sqref="D55"/>
    </sheetView>
  </sheetViews>
  <sheetFormatPr defaultRowHeight="15" x14ac:dyDescent="0.25"/>
  <cols>
    <col min="1" max="1" width="7" customWidth="1"/>
    <col min="2" max="2" width="14.5703125" customWidth="1"/>
    <col min="3" max="3" width="17.5703125" customWidth="1"/>
    <col min="4" max="4" width="14.5703125" customWidth="1"/>
    <col min="5" max="5" width="12.28515625" customWidth="1"/>
    <col min="6" max="6" width="12.140625" customWidth="1"/>
    <col min="7" max="7" width="7.42578125" customWidth="1"/>
  </cols>
  <sheetData>
    <row r="1" spans="1:17" ht="49.5" customHeight="1" x14ac:dyDescent="0.25">
      <c r="A1" s="43"/>
      <c r="B1" s="43"/>
      <c r="C1" s="43"/>
      <c r="D1" s="44" t="s">
        <v>2</v>
      </c>
      <c r="E1" s="44"/>
      <c r="F1" s="44"/>
      <c r="G1" s="44"/>
    </row>
    <row r="2" spans="1:17" ht="32.25" customHeight="1" x14ac:dyDescent="0.25">
      <c r="A2" s="43"/>
      <c r="B2" s="43"/>
      <c r="C2" s="43"/>
      <c r="D2" s="44"/>
      <c r="E2" s="44"/>
      <c r="F2" s="44"/>
      <c r="G2" s="44"/>
    </row>
    <row r="3" spans="1:17" ht="21" customHeight="1" x14ac:dyDescent="0.25">
      <c r="A3" s="43"/>
      <c r="B3" s="43"/>
      <c r="C3" s="43"/>
      <c r="D3" s="44"/>
      <c r="E3" s="44"/>
      <c r="F3" s="44"/>
      <c r="G3" s="44"/>
      <c r="P3" s="34"/>
      <c r="Q3" s="34"/>
    </row>
    <row r="4" spans="1:17" ht="45" customHeight="1" x14ac:dyDescent="0.25">
      <c r="A4" s="45" t="s">
        <v>10</v>
      </c>
      <c r="B4" s="45"/>
      <c r="C4" s="45"/>
      <c r="D4" s="45"/>
      <c r="E4" s="45"/>
      <c r="F4" s="45"/>
      <c r="G4" s="45"/>
    </row>
    <row r="5" spans="1:17" ht="27.75" customHeight="1" thickBot="1" x14ac:dyDescent="0.3">
      <c r="A5" s="45"/>
      <c r="B5" s="45"/>
      <c r="C5" s="45"/>
      <c r="D5" s="45"/>
      <c r="E5" s="45"/>
      <c r="F5" s="45"/>
      <c r="G5" s="45"/>
    </row>
    <row r="6" spans="1:17" ht="45" customHeight="1" thickTop="1" thickBot="1" x14ac:dyDescent="0.3">
      <c r="B6" s="1" t="s">
        <v>3</v>
      </c>
      <c r="C6" s="2" t="s">
        <v>4</v>
      </c>
      <c r="D6" s="41" t="s">
        <v>5</v>
      </c>
      <c r="E6" s="4" t="s">
        <v>6</v>
      </c>
      <c r="F6" s="3" t="s">
        <v>7</v>
      </c>
      <c r="H6" s="35"/>
      <c r="I6" s="35"/>
      <c r="J6" s="35"/>
      <c r="K6" s="35"/>
      <c r="L6" s="35"/>
      <c r="M6" s="35"/>
      <c r="N6" s="35"/>
      <c r="O6" s="35"/>
      <c r="P6" s="35"/>
    </row>
    <row r="7" spans="1:17" ht="15.75" thickTop="1" x14ac:dyDescent="0.25">
      <c r="B7" s="18">
        <v>1979</v>
      </c>
      <c r="C7" s="5">
        <v>135.22999999999999</v>
      </c>
      <c r="D7" s="6">
        <f>C7*28.3/100</f>
        <v>38.270090000000003</v>
      </c>
      <c r="E7" s="36"/>
      <c r="F7" s="22">
        <f>E7*D7</f>
        <v>0</v>
      </c>
      <c r="H7" s="35"/>
      <c r="I7" s="35"/>
      <c r="J7" s="35"/>
      <c r="K7" s="35"/>
      <c r="L7" s="35"/>
      <c r="M7" s="35"/>
      <c r="N7" s="35"/>
      <c r="O7" s="35"/>
      <c r="P7" s="35"/>
    </row>
    <row r="8" spans="1:17" x14ac:dyDescent="0.25">
      <c r="B8" s="19">
        <v>1980</v>
      </c>
      <c r="C8" s="7">
        <v>148.38999999999999</v>
      </c>
      <c r="D8" s="7">
        <f>C8*28.3/100</f>
        <v>41.994369999999996</v>
      </c>
      <c r="E8" s="37"/>
      <c r="F8" s="23">
        <f>E8*D8</f>
        <v>0</v>
      </c>
      <c r="H8" s="35"/>
      <c r="I8" s="35"/>
      <c r="J8" s="35"/>
      <c r="K8" s="35"/>
      <c r="L8" s="35"/>
      <c r="M8" s="35"/>
      <c r="N8" s="35"/>
      <c r="O8" s="35"/>
      <c r="P8" s="35"/>
    </row>
    <row r="9" spans="1:17" x14ac:dyDescent="0.25">
      <c r="B9" s="20">
        <v>1981</v>
      </c>
      <c r="C9" s="8">
        <v>166.96</v>
      </c>
      <c r="D9" s="8">
        <f t="shared" ref="D9:D51" si="0">C9*28.3/100</f>
        <v>47.249680000000005</v>
      </c>
      <c r="E9" s="38"/>
      <c r="F9" s="24">
        <f t="shared" ref="F9:F51" si="1">E9*D9</f>
        <v>0</v>
      </c>
      <c r="H9" s="35"/>
      <c r="I9" s="35"/>
      <c r="J9" s="35"/>
      <c r="K9" s="35"/>
      <c r="L9" s="35"/>
      <c r="M9" s="35"/>
      <c r="N9" s="35"/>
      <c r="O9" s="35"/>
      <c r="P9" s="35"/>
    </row>
    <row r="10" spans="1:17" x14ac:dyDescent="0.25">
      <c r="B10" s="19">
        <v>1982</v>
      </c>
      <c r="C10" s="7">
        <v>185.17182936064333</v>
      </c>
      <c r="D10" s="7">
        <f t="shared" si="0"/>
        <v>52.403627709062064</v>
      </c>
      <c r="E10" s="37"/>
      <c r="F10" s="23">
        <f t="shared" si="1"/>
        <v>0</v>
      </c>
      <c r="H10" s="35"/>
      <c r="I10" s="35"/>
      <c r="J10" s="35"/>
      <c r="K10" s="35"/>
      <c r="L10" s="35"/>
      <c r="M10" s="35"/>
      <c r="N10" s="35"/>
      <c r="O10" s="35"/>
      <c r="P10" s="35"/>
    </row>
    <row r="11" spans="1:17" x14ac:dyDescent="0.25">
      <c r="B11" s="20">
        <v>1983</v>
      </c>
      <c r="C11" s="8">
        <v>209.33251595687139</v>
      </c>
      <c r="D11" s="8">
        <f t="shared" si="0"/>
        <v>59.241102015794603</v>
      </c>
      <c r="E11" s="38"/>
      <c r="F11" s="24">
        <f t="shared" si="1"/>
        <v>0</v>
      </c>
      <c r="H11" s="35"/>
      <c r="I11" s="35"/>
      <c r="J11" s="35"/>
      <c r="K11" s="35"/>
      <c r="L11" s="35"/>
      <c r="M11" s="35"/>
      <c r="N11" s="35"/>
      <c r="O11" s="35"/>
      <c r="P11" s="35"/>
    </row>
    <row r="12" spans="1:17" x14ac:dyDescent="0.25">
      <c r="B12" s="19">
        <v>1984</v>
      </c>
      <c r="C12" s="7">
        <v>243.59020590674697</v>
      </c>
      <c r="D12" s="7">
        <f t="shared" si="0"/>
        <v>68.936028271609388</v>
      </c>
      <c r="E12" s="37"/>
      <c r="F12" s="23">
        <f t="shared" si="1"/>
        <v>0</v>
      </c>
      <c r="H12" s="35"/>
      <c r="I12" s="35"/>
      <c r="J12" s="35"/>
      <c r="K12" s="35"/>
      <c r="L12" s="35"/>
      <c r="M12" s="35"/>
      <c r="N12" s="35"/>
      <c r="O12" s="35"/>
      <c r="P12" s="35"/>
    </row>
    <row r="13" spans="1:17" x14ac:dyDescent="0.25">
      <c r="B13" s="20">
        <v>1985</v>
      </c>
      <c r="C13" s="8">
        <v>260.65894967124638</v>
      </c>
      <c r="D13" s="8">
        <f t="shared" si="0"/>
        <v>73.766482756962716</v>
      </c>
      <c r="E13" s="38"/>
      <c r="F13" s="24">
        <f t="shared" si="1"/>
        <v>0</v>
      </c>
      <c r="H13" s="35"/>
      <c r="I13" s="35"/>
      <c r="J13" s="35"/>
      <c r="K13" s="35"/>
      <c r="L13" s="35"/>
      <c r="M13" s="35"/>
      <c r="N13" s="35"/>
      <c r="O13" s="35"/>
      <c r="P13" s="35"/>
    </row>
    <row r="14" spans="1:17" x14ac:dyDescent="0.25">
      <c r="B14" s="19">
        <v>1986</v>
      </c>
      <c r="C14" s="7">
        <v>281.45396848292523</v>
      </c>
      <c r="D14" s="7">
        <f t="shared" si="0"/>
        <v>79.651473080667841</v>
      </c>
      <c r="E14" s="37"/>
      <c r="F14" s="23">
        <f t="shared" si="1"/>
        <v>0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B15" s="20">
        <v>1987</v>
      </c>
      <c r="C15" s="8">
        <v>295.51765172550574</v>
      </c>
      <c r="D15" s="8">
        <f t="shared" si="0"/>
        <v>83.631495438318126</v>
      </c>
      <c r="E15" s="38"/>
      <c r="F15" s="24">
        <f t="shared" si="1"/>
        <v>0</v>
      </c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B16" s="19">
        <v>1988</v>
      </c>
      <c r="C16" s="7">
        <v>308.86012044282575</v>
      </c>
      <c r="D16" s="7">
        <f t="shared" si="0"/>
        <v>87.407414085319687</v>
      </c>
      <c r="E16" s="37"/>
      <c r="F16" s="23">
        <f t="shared" si="1"/>
        <v>0</v>
      </c>
      <c r="H16" s="35"/>
      <c r="I16" s="35"/>
      <c r="J16" s="35"/>
      <c r="K16" s="35"/>
      <c r="L16" s="35"/>
      <c r="M16" s="35"/>
      <c r="N16" s="35"/>
      <c r="O16" s="35"/>
      <c r="P16" s="35"/>
    </row>
    <row r="17" spans="2:16" x14ac:dyDescent="0.25">
      <c r="B17" s="20">
        <v>1989</v>
      </c>
      <c r="C17" s="8">
        <v>327.43139446828462</v>
      </c>
      <c r="D17" s="8">
        <f t="shared" si="0"/>
        <v>92.663084634524552</v>
      </c>
      <c r="E17" s="38"/>
      <c r="F17" s="24">
        <f t="shared" si="1"/>
        <v>0</v>
      </c>
      <c r="H17" s="35"/>
      <c r="I17" s="35"/>
      <c r="J17" s="35"/>
      <c r="K17" s="35"/>
      <c r="L17" s="35"/>
      <c r="M17" s="35"/>
      <c r="N17" s="35"/>
      <c r="O17" s="35"/>
      <c r="P17" s="35"/>
    </row>
    <row r="18" spans="2:16" x14ac:dyDescent="0.25">
      <c r="B18" s="19">
        <v>1990</v>
      </c>
      <c r="C18" s="7">
        <v>350.69056290793696</v>
      </c>
      <c r="D18" s="7">
        <f t="shared" si="0"/>
        <v>99.245429302946164</v>
      </c>
      <c r="E18" s="37"/>
      <c r="F18" s="23">
        <f t="shared" si="1"/>
        <v>0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2:16" x14ac:dyDescent="0.25">
      <c r="B19" s="20">
        <v>1991</v>
      </c>
      <c r="C19" s="8">
        <v>373.40882045364395</v>
      </c>
      <c r="D19" s="8">
        <f t="shared" si="0"/>
        <v>105.67469618838123</v>
      </c>
      <c r="E19" s="38"/>
      <c r="F19" s="24">
        <f t="shared" si="1"/>
        <v>0</v>
      </c>
      <c r="H19" s="35"/>
      <c r="I19" s="35"/>
      <c r="J19" s="35"/>
      <c r="K19" s="35"/>
      <c r="L19" s="35"/>
      <c r="M19" s="35"/>
      <c r="N19" s="35"/>
      <c r="O19" s="35"/>
      <c r="P19" s="35"/>
    </row>
    <row r="20" spans="2:16" x14ac:dyDescent="0.25">
      <c r="B20" s="19">
        <v>1992</v>
      </c>
      <c r="C20" s="7">
        <v>394.68464894882982</v>
      </c>
      <c r="D20" s="7">
        <f t="shared" si="0"/>
        <v>111.69575565251884</v>
      </c>
      <c r="E20" s="37"/>
      <c r="F20" s="23">
        <f t="shared" si="1"/>
        <v>0</v>
      </c>
      <c r="H20" s="35"/>
      <c r="I20" s="35"/>
      <c r="J20" s="35"/>
      <c r="K20" s="35"/>
      <c r="L20" s="35"/>
      <c r="M20" s="35"/>
      <c r="N20" s="35"/>
      <c r="O20" s="35"/>
      <c r="P20" s="35"/>
    </row>
    <row r="21" spans="2:16" x14ac:dyDescent="0.25">
      <c r="B21" s="20">
        <v>1993</v>
      </c>
      <c r="C21" s="8">
        <v>410.55136850456171</v>
      </c>
      <c r="D21" s="8">
        <f t="shared" si="0"/>
        <v>116.18603728679096</v>
      </c>
      <c r="E21" s="38"/>
      <c r="F21" s="24">
        <f t="shared" si="1"/>
        <v>0</v>
      </c>
      <c r="H21" s="35"/>
      <c r="I21" s="35"/>
      <c r="J21" s="35"/>
      <c r="K21" s="35"/>
      <c r="L21" s="35"/>
      <c r="M21" s="35"/>
      <c r="N21" s="35"/>
      <c r="O21" s="35"/>
      <c r="P21" s="35"/>
    </row>
    <row r="22" spans="2:16" x14ac:dyDescent="0.25">
      <c r="B22" s="19">
        <v>1994</v>
      </c>
      <c r="C22" s="7">
        <v>424.79535537845732</v>
      </c>
      <c r="D22" s="7">
        <f t="shared" si="0"/>
        <v>120.21708557210343</v>
      </c>
      <c r="E22" s="37"/>
      <c r="F22" s="23">
        <f t="shared" si="1"/>
        <v>0</v>
      </c>
      <c r="H22" s="35"/>
      <c r="I22" s="35"/>
      <c r="J22" s="35"/>
      <c r="K22" s="35"/>
      <c r="L22" s="35"/>
      <c r="M22" s="35"/>
      <c r="N22" s="35"/>
      <c r="O22" s="35"/>
      <c r="P22" s="35"/>
    </row>
    <row r="23" spans="2:16" x14ac:dyDescent="0.25">
      <c r="B23" s="20">
        <v>1995</v>
      </c>
      <c r="C23" s="8">
        <v>439.58025314629839</v>
      </c>
      <c r="D23" s="8">
        <f t="shared" si="0"/>
        <v>124.40121164040245</v>
      </c>
      <c r="E23" s="38"/>
      <c r="F23" s="24">
        <f t="shared" si="1"/>
        <v>0</v>
      </c>
      <c r="H23" s="35"/>
      <c r="I23" s="35"/>
      <c r="J23" s="35"/>
      <c r="K23" s="35"/>
      <c r="L23" s="35"/>
      <c r="M23" s="35"/>
      <c r="N23" s="35"/>
      <c r="O23" s="35"/>
      <c r="P23" s="35"/>
    </row>
    <row r="24" spans="2:16" x14ac:dyDescent="0.25">
      <c r="B24" s="19">
        <v>1996</v>
      </c>
      <c r="C24" s="7">
        <v>454.90606180808481</v>
      </c>
      <c r="D24" s="7">
        <f t="shared" si="0"/>
        <v>128.73841549168802</v>
      </c>
      <c r="E24" s="37"/>
      <c r="F24" s="23">
        <f t="shared" si="1"/>
        <v>0</v>
      </c>
      <c r="H24" s="35"/>
      <c r="I24" s="35"/>
      <c r="J24" s="35"/>
      <c r="K24" s="35"/>
      <c r="L24" s="35"/>
      <c r="M24" s="35"/>
      <c r="N24" s="35"/>
      <c r="O24" s="35"/>
      <c r="P24" s="35"/>
    </row>
    <row r="25" spans="2:16" x14ac:dyDescent="0.25">
      <c r="B25" s="20">
        <v>1997</v>
      </c>
      <c r="C25" s="8">
        <v>467.166708737514</v>
      </c>
      <c r="D25" s="8">
        <f t="shared" si="0"/>
        <v>132.20817857271646</v>
      </c>
      <c r="E25" s="38"/>
      <c r="F25" s="24">
        <f t="shared" si="1"/>
        <v>0</v>
      </c>
      <c r="H25" s="35"/>
      <c r="I25" s="35"/>
      <c r="J25" s="35"/>
      <c r="K25" s="35"/>
      <c r="L25" s="35"/>
      <c r="M25" s="35"/>
      <c r="N25" s="35"/>
      <c r="O25" s="35"/>
      <c r="P25" s="35"/>
    </row>
    <row r="26" spans="2:16" x14ac:dyDescent="0.25">
      <c r="B26" s="19">
        <v>1998</v>
      </c>
      <c r="C26" s="7">
        <v>477.0834084598464</v>
      </c>
      <c r="D26" s="7">
        <f t="shared" si="0"/>
        <v>135.01460459413653</v>
      </c>
      <c r="E26" s="37"/>
      <c r="F26" s="23">
        <f t="shared" si="1"/>
        <v>0</v>
      </c>
      <c r="H26" s="35"/>
      <c r="I26" s="35"/>
      <c r="J26" s="35"/>
      <c r="K26" s="35"/>
      <c r="L26" s="35"/>
      <c r="M26" s="35"/>
      <c r="N26" s="35"/>
      <c r="O26" s="35"/>
      <c r="P26" s="35"/>
    </row>
    <row r="27" spans="2:16" x14ac:dyDescent="0.25">
      <c r="B27" s="20">
        <v>1999</v>
      </c>
      <c r="C27" s="8">
        <v>485.73798276297288</v>
      </c>
      <c r="D27" s="8">
        <f t="shared" si="0"/>
        <v>137.46384912192133</v>
      </c>
      <c r="E27" s="38"/>
      <c r="F27" s="24">
        <f t="shared" si="1"/>
        <v>0</v>
      </c>
      <c r="H27" s="35"/>
      <c r="I27" s="35"/>
      <c r="J27" s="35"/>
      <c r="K27" s="35"/>
      <c r="L27" s="35"/>
      <c r="M27" s="35"/>
      <c r="N27" s="35"/>
      <c r="O27" s="35"/>
      <c r="P27" s="35"/>
    </row>
    <row r="28" spans="2:16" x14ac:dyDescent="0.25">
      <c r="B28" s="19">
        <v>2000</v>
      </c>
      <c r="C28" s="7">
        <v>495.65468248530527</v>
      </c>
      <c r="D28" s="7">
        <f t="shared" si="0"/>
        <v>140.27027514334139</v>
      </c>
      <c r="E28" s="37"/>
      <c r="F28" s="23">
        <f t="shared" si="1"/>
        <v>0</v>
      </c>
      <c r="H28" s="35"/>
      <c r="I28" s="35"/>
      <c r="J28" s="35"/>
      <c r="K28" s="35"/>
      <c r="L28" s="35"/>
      <c r="M28" s="35"/>
      <c r="N28" s="35"/>
      <c r="O28" s="35"/>
      <c r="P28" s="35"/>
    </row>
    <row r="29" spans="2:16" x14ac:dyDescent="0.25">
      <c r="B29" s="20">
        <v>2001</v>
      </c>
      <c r="C29" s="8">
        <v>505.75168583895282</v>
      </c>
      <c r="D29" s="8">
        <f t="shared" si="0"/>
        <v>143.12772709242364</v>
      </c>
      <c r="E29" s="38"/>
      <c r="F29" s="24">
        <f t="shared" si="1"/>
        <v>0</v>
      </c>
      <c r="H29" s="35"/>
      <c r="I29" s="35"/>
      <c r="J29" s="35"/>
      <c r="K29" s="35"/>
      <c r="L29" s="35"/>
      <c r="M29" s="35"/>
      <c r="N29" s="35"/>
      <c r="O29" s="35"/>
      <c r="P29" s="35"/>
    </row>
    <row r="30" spans="2:16" x14ac:dyDescent="0.25">
      <c r="B30" s="19">
        <v>2002</v>
      </c>
      <c r="C30" s="7">
        <v>516</v>
      </c>
      <c r="D30" s="7">
        <f t="shared" si="0"/>
        <v>146.02800000000002</v>
      </c>
      <c r="E30" s="37"/>
      <c r="F30" s="23">
        <f t="shared" si="1"/>
        <v>0</v>
      </c>
      <c r="H30" s="35"/>
      <c r="I30" s="35"/>
      <c r="J30" s="35"/>
      <c r="K30" s="35"/>
      <c r="L30" s="35"/>
      <c r="M30" s="35"/>
      <c r="N30" s="35"/>
      <c r="O30" s="35"/>
      <c r="P30" s="35"/>
    </row>
    <row r="31" spans="2:16" x14ac:dyDescent="0.25">
      <c r="B31" s="20">
        <v>2003</v>
      </c>
      <c r="C31" s="8">
        <v>526.5</v>
      </c>
      <c r="D31" s="8">
        <f t="shared" si="0"/>
        <v>148.99950000000001</v>
      </c>
      <c r="E31" s="38"/>
      <c r="F31" s="24">
        <f t="shared" si="1"/>
        <v>0</v>
      </c>
    </row>
    <row r="32" spans="2:16" x14ac:dyDescent="0.25">
      <c r="B32" s="19">
        <v>2004</v>
      </c>
      <c r="C32" s="7">
        <v>537.29999999999995</v>
      </c>
      <c r="D32" s="7">
        <f t="shared" si="0"/>
        <v>152.05589999999998</v>
      </c>
      <c r="E32" s="37"/>
      <c r="F32" s="23">
        <f t="shared" si="1"/>
        <v>0</v>
      </c>
    </row>
    <row r="33" spans="2:6" x14ac:dyDescent="0.25">
      <c r="B33" s="20">
        <v>2005</v>
      </c>
      <c r="C33" s="8">
        <v>598.5</v>
      </c>
      <c r="D33" s="8">
        <f t="shared" si="0"/>
        <v>169.37549999999999</v>
      </c>
      <c r="E33" s="38"/>
      <c r="F33" s="24">
        <f t="shared" si="1"/>
        <v>0</v>
      </c>
    </row>
    <row r="34" spans="2:6" x14ac:dyDescent="0.25">
      <c r="B34" s="19">
        <v>2006</v>
      </c>
      <c r="C34" s="7">
        <v>631.20000000000005</v>
      </c>
      <c r="D34" s="7">
        <f t="shared" si="0"/>
        <v>178.62960000000004</v>
      </c>
      <c r="E34" s="37"/>
      <c r="F34" s="23">
        <f t="shared" si="1"/>
        <v>0</v>
      </c>
    </row>
    <row r="35" spans="2:6" x14ac:dyDescent="0.25">
      <c r="B35" s="20">
        <v>2007</v>
      </c>
      <c r="C35" s="9">
        <v>665.7</v>
      </c>
      <c r="D35" s="9">
        <f t="shared" si="0"/>
        <v>188.3931</v>
      </c>
      <c r="E35" s="36"/>
      <c r="F35" s="25">
        <f t="shared" si="1"/>
        <v>0</v>
      </c>
    </row>
    <row r="36" spans="2:6" x14ac:dyDescent="0.25">
      <c r="B36" s="19">
        <v>2008</v>
      </c>
      <c r="C36" s="10">
        <v>699.9</v>
      </c>
      <c r="D36" s="10">
        <f t="shared" si="0"/>
        <v>198.07169999999999</v>
      </c>
      <c r="E36" s="39"/>
      <c r="F36" s="26">
        <f t="shared" si="1"/>
        <v>0</v>
      </c>
    </row>
    <row r="37" spans="2:6" x14ac:dyDescent="0.25">
      <c r="B37" s="20">
        <v>2009</v>
      </c>
      <c r="C37" s="9">
        <v>728.1</v>
      </c>
      <c r="D37" s="9">
        <f t="shared" si="0"/>
        <v>206.0523</v>
      </c>
      <c r="E37" s="36"/>
      <c r="F37" s="25">
        <f t="shared" si="1"/>
        <v>0</v>
      </c>
    </row>
    <row r="38" spans="2:6" x14ac:dyDescent="0.25">
      <c r="B38" s="19">
        <v>2010</v>
      </c>
      <c r="C38" s="10">
        <v>738.9</v>
      </c>
      <c r="D38" s="10">
        <f t="shared" si="0"/>
        <v>209.1087</v>
      </c>
      <c r="E38" s="39"/>
      <c r="F38" s="26">
        <f t="shared" si="1"/>
        <v>0</v>
      </c>
    </row>
    <row r="39" spans="2:6" x14ac:dyDescent="0.25">
      <c r="B39" s="20">
        <v>2011</v>
      </c>
      <c r="C39" s="5">
        <v>748.2</v>
      </c>
      <c r="D39" s="9">
        <f t="shared" si="0"/>
        <v>211.7406</v>
      </c>
      <c r="E39" s="36"/>
      <c r="F39" s="25">
        <f t="shared" si="1"/>
        <v>0</v>
      </c>
    </row>
    <row r="40" spans="2:6" x14ac:dyDescent="0.25">
      <c r="B40" s="19">
        <v>2012</v>
      </c>
      <c r="C40" s="11">
        <v>748.2</v>
      </c>
      <c r="D40" s="10">
        <f t="shared" si="0"/>
        <v>211.7406</v>
      </c>
      <c r="E40" s="39"/>
      <c r="F40" s="26">
        <f t="shared" si="1"/>
        <v>0</v>
      </c>
    </row>
    <row r="41" spans="2:6" x14ac:dyDescent="0.25">
      <c r="B41" s="20">
        <v>2013</v>
      </c>
      <c r="C41" s="12">
        <v>753</v>
      </c>
      <c r="D41" s="9">
        <f t="shared" si="0"/>
        <v>213.09900000000002</v>
      </c>
      <c r="E41" s="36"/>
      <c r="F41" s="25">
        <f t="shared" si="1"/>
        <v>0</v>
      </c>
    </row>
    <row r="42" spans="2:6" x14ac:dyDescent="0.25">
      <c r="B42" s="19">
        <v>2014</v>
      </c>
      <c r="C42" s="11">
        <v>753</v>
      </c>
      <c r="D42" s="10">
        <f t="shared" si="0"/>
        <v>213.09900000000002</v>
      </c>
      <c r="E42" s="39"/>
      <c r="F42" s="26">
        <f t="shared" si="1"/>
        <v>0</v>
      </c>
    </row>
    <row r="43" spans="2:6" x14ac:dyDescent="0.25">
      <c r="B43" s="20">
        <v>2015</v>
      </c>
      <c r="C43" s="12">
        <v>756.6</v>
      </c>
      <c r="D43" s="9">
        <f t="shared" si="0"/>
        <v>214.11780000000002</v>
      </c>
      <c r="E43" s="36"/>
      <c r="F43" s="25">
        <f t="shared" si="1"/>
        <v>0</v>
      </c>
    </row>
    <row r="44" spans="2:6" x14ac:dyDescent="0.25">
      <c r="B44" s="19">
        <v>2016</v>
      </c>
      <c r="C44" s="11">
        <v>764.4</v>
      </c>
      <c r="D44" s="10">
        <f t="shared" si="0"/>
        <v>216.3252</v>
      </c>
      <c r="E44" s="39"/>
      <c r="F44" s="26">
        <f t="shared" si="1"/>
        <v>0</v>
      </c>
    </row>
    <row r="45" spans="2:6" x14ac:dyDescent="0.25">
      <c r="B45" s="20">
        <v>2017</v>
      </c>
      <c r="C45" s="12">
        <v>825.6</v>
      </c>
      <c r="D45" s="9">
        <f t="shared" si="0"/>
        <v>233.6448</v>
      </c>
      <c r="E45" s="36"/>
      <c r="F45" s="25">
        <f t="shared" si="1"/>
        <v>0</v>
      </c>
    </row>
    <row r="46" spans="2:6" x14ac:dyDescent="0.25">
      <c r="B46" s="19">
        <v>2018</v>
      </c>
      <c r="C46" s="11">
        <v>858.6</v>
      </c>
      <c r="D46" s="10">
        <f t="shared" si="0"/>
        <v>242.9838</v>
      </c>
      <c r="E46" s="39"/>
      <c r="F46" s="26">
        <f t="shared" si="1"/>
        <v>0</v>
      </c>
    </row>
    <row r="47" spans="2:6" x14ac:dyDescent="0.25">
      <c r="B47" s="20">
        <v>2019</v>
      </c>
      <c r="C47" s="12">
        <v>1050</v>
      </c>
      <c r="D47" s="9">
        <f t="shared" si="0"/>
        <v>297.14999999999998</v>
      </c>
      <c r="E47" s="36"/>
      <c r="F47" s="25">
        <f t="shared" si="1"/>
        <v>0</v>
      </c>
    </row>
    <row r="48" spans="2:6" x14ac:dyDescent="0.25">
      <c r="B48" s="19">
        <v>2020</v>
      </c>
      <c r="C48" s="11">
        <v>1050</v>
      </c>
      <c r="D48" s="10">
        <f t="shared" si="0"/>
        <v>297.14999999999998</v>
      </c>
      <c r="E48" s="39"/>
      <c r="F48" s="26">
        <f t="shared" si="1"/>
        <v>0</v>
      </c>
    </row>
    <row r="49" spans="2:6" x14ac:dyDescent="0.25">
      <c r="B49" s="20">
        <v>2021</v>
      </c>
      <c r="C49" s="12">
        <v>1050</v>
      </c>
      <c r="D49" s="9">
        <f t="shared" si="0"/>
        <v>297.14999999999998</v>
      </c>
      <c r="E49" s="36"/>
      <c r="F49" s="25">
        <f t="shared" si="1"/>
        <v>0</v>
      </c>
    </row>
    <row r="50" spans="2:6" x14ac:dyDescent="0.25">
      <c r="B50" s="19">
        <v>2022</v>
      </c>
      <c r="C50" s="11">
        <v>1166.7</v>
      </c>
      <c r="D50" s="10">
        <f t="shared" si="0"/>
        <v>330.17610000000002</v>
      </c>
      <c r="E50" s="39"/>
      <c r="F50" s="26">
        <f t="shared" si="1"/>
        <v>0</v>
      </c>
    </row>
    <row r="51" spans="2:6" ht="15.75" thickBot="1" x14ac:dyDescent="0.3">
      <c r="B51" s="21">
        <v>2023</v>
      </c>
      <c r="C51" s="13">
        <v>1260</v>
      </c>
      <c r="D51" s="14">
        <f t="shared" si="0"/>
        <v>356.58</v>
      </c>
      <c r="E51" s="40"/>
      <c r="F51" s="27">
        <f t="shared" si="1"/>
        <v>0</v>
      </c>
    </row>
    <row r="52" spans="2:6" ht="16.5" thickTop="1" thickBot="1" x14ac:dyDescent="0.3"/>
    <row r="53" spans="2:6" ht="16.5" thickTop="1" x14ac:dyDescent="0.25">
      <c r="B53" s="30" t="s">
        <v>0</v>
      </c>
      <c r="C53" s="15"/>
      <c r="D53" s="16">
        <f>SUM(F7:F51)</f>
        <v>0</v>
      </c>
    </row>
    <row r="54" spans="2:6" ht="15.75" x14ac:dyDescent="0.25">
      <c r="B54" s="31" t="s">
        <v>8</v>
      </c>
      <c r="C54" s="17"/>
      <c r="D54" s="32">
        <v>0.77</v>
      </c>
    </row>
    <row r="55" spans="2:6" ht="18" thickBot="1" x14ac:dyDescent="0.35">
      <c r="B55" s="28" t="s">
        <v>1</v>
      </c>
      <c r="C55" s="29"/>
      <c r="D55" s="33">
        <f>D53*D54</f>
        <v>0</v>
      </c>
      <c r="E55" s="42"/>
    </row>
    <row r="56" spans="2:6" ht="15.75" thickTop="1" x14ac:dyDescent="0.25"/>
    <row r="57" spans="2:6" ht="17.25" x14ac:dyDescent="0.3">
      <c r="B57" s="42" t="s">
        <v>9</v>
      </c>
    </row>
  </sheetData>
  <sheetProtection algorithmName="SHA-512" hashValue="9/oUgOyXymPfQPJ0sd95UwiXy9ehTKDtoNfwuNGVWyOTsR2mYcYRDYIW2OSq58YN03qd+xySA8O/gMMkkuQ+pw==" saltValue="IbA8HP5qJ+3xfvz0O56yfA==" spinCount="100000" sheet="1" objects="1" scenarios="1"/>
  <mergeCells count="3">
    <mergeCell ref="A1:C3"/>
    <mergeCell ref="D1:G3"/>
    <mergeCell ref="A4:G5"/>
  </mergeCells>
  <pageMargins left="0.70866141732283472" right="0.70866141732283472" top="0.19685039370078741" bottom="0.15748031496062992" header="0.15748031496062992" footer="0.11811023622047245"/>
  <pageSetup paperSize="9" scale="8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SATTUi</dc:creator>
  <cp:lastModifiedBy>Matilde Sancho Fombuena</cp:lastModifiedBy>
  <cp:lastPrinted>2024-09-11T08:24:25Z</cp:lastPrinted>
  <dcterms:created xsi:type="dcterms:W3CDTF">2024-09-09T10:42:18Z</dcterms:created>
  <dcterms:modified xsi:type="dcterms:W3CDTF">2024-09-12T10:56:38Z</dcterms:modified>
</cp:coreProperties>
</file>